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43" i="1"/>
  <c r="I32" i="1"/>
  <c r="I43" i="1" s="1"/>
  <c r="H43" i="1"/>
  <c r="G43" i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F13" i="1"/>
  <c r="F24" i="1" s="1"/>
  <c r="L196" i="1" l="1"/>
  <c r="J196" i="1"/>
  <c r="I196" i="1"/>
  <c r="H196" i="1"/>
  <c r="F196" i="1"/>
  <c r="G24" i="1"/>
  <c r="G196" i="1" s="1"/>
</calcChain>
</file>

<file path=xl/sharedStrings.xml><?xml version="1.0" encoding="utf-8"?>
<sst xmlns="http://schemas.openxmlformats.org/spreadsheetml/2006/main" count="301" uniqueCount="117">
  <si>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</si>
  <si>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</si>
  <si>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</si>
  <si>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</si>
  <si>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</si>
  <si>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</si>
  <si>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</si>
  <si>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</si>
  <si>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</si>
  <si>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</si>
  <si>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</si>
  <si>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</si>
  <si>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</si>
  <si>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</si>
  <si>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</si>
  <si>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</si>
  <si>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</si>
  <si>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</si>
  <si>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</si>
  <si>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</si>
  <si>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</si>
  <si>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</si>
  <si>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</si>
  <si>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</si>
  <si>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</si>
  <si>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</si>
  <si>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</si>
  <si>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</si>
  <si>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</si>
  <si>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</si>
  <si>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</si>
  <si>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</si>
  <si>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</si>
  <si>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</si>
  <si>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</si>
  <si>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</si>
  <si>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</si>
  <si>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</si>
  <si>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</si>
  <si>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</si>
  <si>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Асяев Н.Ф</t>
  </si>
  <si>
    <t xml:space="preserve">МБОУ "Султакаевская ООШ"                                                       </t>
  </si>
  <si>
    <t>Каша жидкая молочная рисовая</t>
  </si>
  <si>
    <t>Сыр твердых сортов в нарезке</t>
  </si>
  <si>
    <t>Чай с сахаром</t>
  </si>
  <si>
    <t>Хлеб пшеничный</t>
  </si>
  <si>
    <t>Картофельное пюре</t>
  </si>
  <si>
    <t>Биточек из говядины</t>
  </si>
  <si>
    <t>Кисель из апельсинов</t>
  </si>
  <si>
    <t>54-11г</t>
  </si>
  <si>
    <t>54-6м</t>
  </si>
  <si>
    <t>54-20хн</t>
  </si>
  <si>
    <t>Пром</t>
  </si>
  <si>
    <t>54-1з</t>
  </si>
  <si>
    <t>54-2гн</t>
  </si>
  <si>
    <t>Каша гречневая рассыпчатая</t>
  </si>
  <si>
    <t>Рыба тушенная в томате с овощами (минтай)</t>
  </si>
  <si>
    <t>Чай с лимоном  и сахаром</t>
  </si>
  <si>
    <t>Макороны отварные</t>
  </si>
  <si>
    <t>Котлета из говядины</t>
  </si>
  <si>
    <t>Кофейный напиток с молоком</t>
  </si>
  <si>
    <t>Рагу из курицы</t>
  </si>
  <si>
    <t>Чай без сахара</t>
  </si>
  <si>
    <t>54-4г</t>
  </si>
  <si>
    <t>54-11р</t>
  </si>
  <si>
    <t>54-3гн</t>
  </si>
  <si>
    <t>54-1г</t>
  </si>
  <si>
    <t>54-4м</t>
  </si>
  <si>
    <t>54-23гн</t>
  </si>
  <si>
    <t>54-22м</t>
  </si>
  <si>
    <t>54-1гн</t>
  </si>
  <si>
    <t xml:space="preserve">Плов с курицей </t>
  </si>
  <si>
    <t>Макароны отварные</t>
  </si>
  <si>
    <t>Каша жидкая молочная овсяная</t>
  </si>
  <si>
    <t>Компот из смеси сухофруктов</t>
  </si>
  <si>
    <t>Банан</t>
  </si>
  <si>
    <t xml:space="preserve">Картофельное пюре </t>
  </si>
  <si>
    <t>Курица тушеная с морковью</t>
  </si>
  <si>
    <t xml:space="preserve">Тефтели из говядины      </t>
  </si>
  <si>
    <t>54-12м</t>
  </si>
  <si>
    <t>54-22к</t>
  </si>
  <si>
    <t>54-1хн</t>
  </si>
  <si>
    <t>54-25м</t>
  </si>
  <si>
    <t>54-16м</t>
  </si>
  <si>
    <t>Хлеб ржаной</t>
  </si>
  <si>
    <t>Апельсин</t>
  </si>
  <si>
    <t>0.9</t>
  </si>
  <si>
    <t>3.3.</t>
  </si>
  <si>
    <t>0.4</t>
  </si>
  <si>
    <t>0.2</t>
  </si>
  <si>
    <t>0.6</t>
  </si>
  <si>
    <t>31.5.</t>
  </si>
  <si>
    <t>8.1.</t>
  </si>
  <si>
    <t>37.8</t>
  </si>
  <si>
    <t>85.4</t>
  </si>
  <si>
    <t>17.5.</t>
  </si>
  <si>
    <t>11.6.</t>
  </si>
  <si>
    <t>16.7.</t>
  </si>
  <si>
    <t>87.3</t>
  </si>
  <si>
    <t>523.9</t>
  </si>
  <si>
    <t>54-25к</t>
  </si>
  <si>
    <t>1.5.</t>
  </si>
  <si>
    <t>0.5</t>
  </si>
  <si>
    <t>94.5</t>
  </si>
  <si>
    <t>23.9.</t>
  </si>
  <si>
    <t>23.6.</t>
  </si>
  <si>
    <t>652.7</t>
  </si>
  <si>
    <t>2,3.</t>
  </si>
  <si>
    <t>хлеб ржаной</t>
  </si>
  <si>
    <t xml:space="preserve">Какао с молоком </t>
  </si>
  <si>
    <t>54-21гн</t>
  </si>
  <si>
    <t xml:space="preserve">Сыр твердых сортов в нарезке 
</t>
  </si>
  <si>
    <t>хлеб пшеничный</t>
  </si>
  <si>
    <t>банан</t>
  </si>
  <si>
    <t>16.50</t>
  </si>
  <si>
    <t>3,50,</t>
  </si>
  <si>
    <t>15,50,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</si>
</sst>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0" borderId="2" xfId="0" applyNumberFormat="1" applyFont="1" applyBorder="1" applyAlignment="1">
      <alignment horizontal="center" vertical="top" wrapText="1"/>
    </xf>
    <xf numFmtId="164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7</v>
      </c>
      <c r="C1" s="66" t="s">
        <v>41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220</v>
      </c>
      <c r="G6" s="40">
        <v>5.8</v>
      </c>
      <c r="H6" s="40">
        <v>6</v>
      </c>
      <c r="I6" s="58" t="s">
        <v>91</v>
      </c>
      <c r="J6" s="40">
        <v>203.1</v>
      </c>
      <c r="K6" s="41" t="s">
        <v>100</v>
      </c>
      <c r="L6" s="61">
        <v>23.65</v>
      </c>
    </row>
    <row r="7" spans="1:12" ht="15.75" thickBot="1" x14ac:dyDescent="0.3">
      <c r="A7" s="23"/>
      <c r="B7" s="15"/>
      <c r="C7" s="11"/>
      <c r="D7" s="6"/>
      <c r="E7" s="42" t="s">
        <v>43</v>
      </c>
      <c r="F7" s="43">
        <v>15</v>
      </c>
      <c r="G7" s="51">
        <v>3.5</v>
      </c>
      <c r="H7" s="52">
        <v>4.4000000000000004</v>
      </c>
      <c r="I7" s="52">
        <v>0</v>
      </c>
      <c r="J7" s="52">
        <v>53.7</v>
      </c>
      <c r="K7" s="44" t="s">
        <v>53</v>
      </c>
      <c r="L7" s="62">
        <v>13</v>
      </c>
    </row>
    <row r="8" spans="1:12" ht="15.75" thickBot="1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51">
        <v>0.2</v>
      </c>
      <c r="H8" s="52">
        <v>0</v>
      </c>
      <c r="I8" s="52">
        <v>6.4</v>
      </c>
      <c r="J8" s="52">
        <v>26.8</v>
      </c>
      <c r="K8" s="44" t="s">
        <v>54</v>
      </c>
      <c r="L8" s="62">
        <v>1.3260000000000001</v>
      </c>
    </row>
    <row r="9" spans="1:12" ht="15.75" thickBot="1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53">
        <v>3.8</v>
      </c>
      <c r="H9" s="52" t="s">
        <v>88</v>
      </c>
      <c r="I9" s="52">
        <v>24.6</v>
      </c>
      <c r="J9" s="52">
        <v>117.2</v>
      </c>
      <c r="K9" s="44" t="s">
        <v>52</v>
      </c>
      <c r="L9" s="62">
        <v>3.5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85</v>
      </c>
      <c r="F10" s="43">
        <v>100</v>
      </c>
      <c r="G10" s="40" t="s">
        <v>86</v>
      </c>
      <c r="H10" s="43" t="s">
        <v>89</v>
      </c>
      <c r="I10" s="59" t="s">
        <v>92</v>
      </c>
      <c r="J10" s="43" t="s">
        <v>93</v>
      </c>
      <c r="K10" s="44" t="s">
        <v>52</v>
      </c>
      <c r="L10" s="63" t="s">
        <v>114</v>
      </c>
    </row>
    <row r="11" spans="1:12" ht="15" x14ac:dyDescent="0.25">
      <c r="A11" s="23"/>
      <c r="B11" s="15"/>
      <c r="C11" s="11"/>
      <c r="D11" s="6" t="s">
        <v>23</v>
      </c>
      <c r="E11" s="42" t="s">
        <v>84</v>
      </c>
      <c r="F11" s="43">
        <v>50</v>
      </c>
      <c r="G11" s="58" t="s">
        <v>87</v>
      </c>
      <c r="H11" s="43" t="s">
        <v>90</v>
      </c>
      <c r="I11" s="59" t="s">
        <v>97</v>
      </c>
      <c r="J11" s="43" t="s">
        <v>94</v>
      </c>
      <c r="K11" s="44" t="s">
        <v>52</v>
      </c>
      <c r="L11" s="64" t="s">
        <v>115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60" t="s">
        <v>95</v>
      </c>
      <c r="H13" s="60" t="s">
        <v>96</v>
      </c>
      <c r="I13" s="19" t="s">
        <v>98</v>
      </c>
      <c r="J13" s="19" t="s">
        <v>99</v>
      </c>
      <c r="K13" s="25"/>
      <c r="L13" s="19">
        <v>61.48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635</v>
      </c>
      <c r="G24" s="32" t="e">
        <f t="shared" ref="G24:J24" si="2">G13+G23</f>
        <v>#VALUE!</v>
      </c>
      <c r="H24" s="32" t="e">
        <f t="shared" si="2"/>
        <v>#VALUE!</v>
      </c>
      <c r="I24" s="32" t="e">
        <f t="shared" si="2"/>
        <v>#VALUE!</v>
      </c>
      <c r="J24" s="32" t="e">
        <f t="shared" si="2"/>
        <v>#VALUE!</v>
      </c>
      <c r="K24" s="32"/>
      <c r="L24" s="32">
        <f t="shared" ref="L24" si="3">L13+L23</f>
        <v>61.48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4.0999999999999996</v>
      </c>
      <c r="H25" s="40">
        <v>7.1</v>
      </c>
      <c r="I25" s="40">
        <v>26.4</v>
      </c>
      <c r="J25" s="40">
        <v>185.8</v>
      </c>
      <c r="K25" s="41" t="s">
        <v>49</v>
      </c>
      <c r="L25" s="40">
        <v>18.96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90</v>
      </c>
      <c r="G26" s="43">
        <v>16.399999999999999</v>
      </c>
      <c r="H26" s="43">
        <v>15.7</v>
      </c>
      <c r="I26" s="43">
        <v>14.8</v>
      </c>
      <c r="J26" s="43">
        <v>265.7</v>
      </c>
      <c r="K26" s="44" t="s">
        <v>50</v>
      </c>
      <c r="L26" s="43">
        <v>48.9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51</v>
      </c>
      <c r="L27" s="43">
        <v>14.086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52</v>
      </c>
      <c r="L28" s="43">
        <v>1.08</v>
      </c>
    </row>
    <row r="29" spans="1:12" ht="15" x14ac:dyDescent="0.25">
      <c r="A29" s="14"/>
      <c r="B29" s="15"/>
      <c r="C29" s="11"/>
      <c r="D29" s="7" t="s">
        <v>24</v>
      </c>
      <c r="E29" s="42" t="s">
        <v>75</v>
      </c>
      <c r="F29" s="43">
        <v>100</v>
      </c>
      <c r="G29" s="59" t="s">
        <v>101</v>
      </c>
      <c r="H29" s="43" t="s">
        <v>102</v>
      </c>
      <c r="I29" s="43">
        <v>21</v>
      </c>
      <c r="J29" s="43" t="s">
        <v>103</v>
      </c>
      <c r="K29" s="44" t="s">
        <v>52</v>
      </c>
      <c r="L29" s="65" t="s">
        <v>116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60" t="s">
        <v>104</v>
      </c>
      <c r="H32" s="60" t="s">
        <v>105</v>
      </c>
      <c r="I32" s="19">
        <f t="shared" ref="I32" si="4">SUM(I25:I31)</f>
        <v>86.3</v>
      </c>
      <c r="J32" s="19" t="s">
        <v>106</v>
      </c>
      <c r="K32" s="25"/>
      <c r="L32" s="19">
        <v>98.52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5">SUM(G33:G41)</f>
        <v>0</v>
      </c>
      <c r="H42" s="19">
        <f t="shared" ref="H42" si="6">SUM(H33:H41)</f>
        <v>0</v>
      </c>
      <c r="I42" s="19">
        <f t="shared" ref="I42" si="7">SUM(I33:I41)</f>
        <v>0</v>
      </c>
      <c r="J42" s="19">
        <f t="shared" ref="J42:L42" si="8">SUM(J33:J41)</f>
        <v>0</v>
      </c>
      <c r="K42" s="25"/>
      <c r="L42" s="19">
        <f t="shared" si="8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610</v>
      </c>
      <c r="G43" s="32" t="e">
        <f t="shared" ref="G43" si="9">G32+G42</f>
        <v>#VALUE!</v>
      </c>
      <c r="H43" s="32" t="e">
        <f t="shared" ref="H43" si="10">H32+H42</f>
        <v>#VALUE!</v>
      </c>
      <c r="I43" s="32">
        <f t="shared" ref="I43" si="11">I32+I42</f>
        <v>86.3</v>
      </c>
      <c r="J43" s="32" t="e">
        <f t="shared" ref="J43:L43" si="12">J32+J42</f>
        <v>#VALUE!</v>
      </c>
      <c r="K43" s="32"/>
      <c r="L43" s="32">
        <f t="shared" si="12"/>
        <v>98.52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240</v>
      </c>
      <c r="G44" s="40">
        <v>13.2</v>
      </c>
      <c r="H44" s="40">
        <v>10.1</v>
      </c>
      <c r="I44" s="40">
        <v>57.5</v>
      </c>
      <c r="J44" s="40">
        <v>373.9</v>
      </c>
      <c r="K44" s="56" t="s">
        <v>63</v>
      </c>
      <c r="L44" s="40">
        <v>14.96</v>
      </c>
    </row>
    <row r="45" spans="1:12" ht="15" x14ac:dyDescent="0.25">
      <c r="A45" s="23"/>
      <c r="B45" s="15"/>
      <c r="C45" s="11"/>
      <c r="D45" s="6"/>
      <c r="E45" s="42" t="s">
        <v>56</v>
      </c>
      <c r="F45" s="43">
        <v>100</v>
      </c>
      <c r="G45" s="43">
        <v>13.9</v>
      </c>
      <c r="H45" s="43">
        <v>7.4</v>
      </c>
      <c r="I45" s="43">
        <v>6.3</v>
      </c>
      <c r="J45" s="43">
        <v>147.30000000000001</v>
      </c>
      <c r="K45" s="57" t="s">
        <v>64</v>
      </c>
      <c r="L45" s="43">
        <v>28.31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57" t="s">
        <v>65</v>
      </c>
      <c r="L46" s="43">
        <v>2.4060000000000001</v>
      </c>
    </row>
    <row r="47" spans="1:12" ht="15" x14ac:dyDescent="0.25">
      <c r="A47" s="23"/>
      <c r="B47" s="15"/>
      <c r="C47" s="11"/>
      <c r="D47" s="7" t="s">
        <v>23</v>
      </c>
      <c r="E47" s="54" t="s">
        <v>45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57" t="s">
        <v>52</v>
      </c>
      <c r="L47" s="43">
        <v>1.08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3">SUM(G44:G50)</f>
        <v>28.8</v>
      </c>
      <c r="H51" s="19">
        <f t="shared" ref="H51" si="14">SUM(H44:H50)</f>
        <v>17.8</v>
      </c>
      <c r="I51" s="19">
        <f t="shared" ref="I51" si="15">SUM(I44:I50)</f>
        <v>80.199999999999989</v>
      </c>
      <c r="J51" s="19">
        <f t="shared" ref="J51:L51" si="16">SUM(J44:J50)</f>
        <v>596</v>
      </c>
      <c r="K51" s="25"/>
      <c r="L51" s="19">
        <f t="shared" si="16"/>
        <v>46.755999999999993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:L61" si="20">SUM(J52:J60)</f>
        <v>0</v>
      </c>
      <c r="K61" s="25"/>
      <c r="L61" s="19">
        <f t="shared" si="20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560</v>
      </c>
      <c r="G62" s="32">
        <f t="shared" ref="G62" si="21">G51+G61</f>
        <v>28.8</v>
      </c>
      <c r="H62" s="32">
        <f t="shared" ref="H62" si="22">H51+H61</f>
        <v>17.8</v>
      </c>
      <c r="I62" s="32">
        <f t="shared" ref="I62" si="23">I51+I61</f>
        <v>80.199999999999989</v>
      </c>
      <c r="J62" s="32">
        <f t="shared" ref="J62:L62" si="24">J51+J61</f>
        <v>596</v>
      </c>
      <c r="K62" s="32"/>
      <c r="L62" s="32">
        <f t="shared" si="24"/>
        <v>46.755999999999993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58</v>
      </c>
      <c r="F63" s="40">
        <v>170</v>
      </c>
      <c r="G63" s="40">
        <v>6</v>
      </c>
      <c r="H63" s="40">
        <v>5.6</v>
      </c>
      <c r="I63" s="40">
        <v>37.299999999999997</v>
      </c>
      <c r="J63" s="40">
        <v>223</v>
      </c>
      <c r="K63" s="56" t="s">
        <v>66</v>
      </c>
      <c r="L63" s="40">
        <v>9.58</v>
      </c>
    </row>
    <row r="64" spans="1:12" ht="15" x14ac:dyDescent="0.25">
      <c r="A64" s="23"/>
      <c r="B64" s="15"/>
      <c r="C64" s="11"/>
      <c r="D64" s="6"/>
      <c r="E64" s="54" t="s">
        <v>59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57" t="s">
        <v>67</v>
      </c>
      <c r="L64" s="43">
        <v>43.78</v>
      </c>
    </row>
    <row r="65" spans="1:12" ht="15" x14ac:dyDescent="0.25">
      <c r="A65" s="23"/>
      <c r="B65" s="15"/>
      <c r="C65" s="11"/>
      <c r="D65" s="7" t="s">
        <v>22</v>
      </c>
      <c r="E65" s="54" t="s">
        <v>60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57" t="s">
        <v>68</v>
      </c>
      <c r="L65" s="43">
        <v>9.98</v>
      </c>
    </row>
    <row r="66" spans="1:12" ht="15" x14ac:dyDescent="0.25">
      <c r="A66" s="23"/>
      <c r="B66" s="15"/>
      <c r="C66" s="11"/>
      <c r="D66" s="7" t="s">
        <v>23</v>
      </c>
      <c r="E66" s="54" t="s">
        <v>84</v>
      </c>
      <c r="F66" s="43">
        <v>20</v>
      </c>
      <c r="G66" s="43">
        <v>1.3</v>
      </c>
      <c r="H66" s="43">
        <v>0.2</v>
      </c>
      <c r="I66" s="43">
        <v>6.7</v>
      </c>
      <c r="J66" s="43">
        <v>34.200000000000003</v>
      </c>
      <c r="K66" s="57" t="s">
        <v>52</v>
      </c>
      <c r="L66" s="43">
        <v>1.62</v>
      </c>
    </row>
    <row r="67" spans="1:12" ht="15" x14ac:dyDescent="0.25">
      <c r="A67" s="23"/>
      <c r="B67" s="15"/>
      <c r="C67" s="11"/>
      <c r="D67" s="7"/>
      <c r="E67" s="42" t="s">
        <v>43</v>
      </c>
      <c r="F67" s="43">
        <v>10</v>
      </c>
      <c r="G67" s="59" t="s">
        <v>107</v>
      </c>
      <c r="H67" s="43">
        <v>3</v>
      </c>
      <c r="I67" s="43">
        <v>0</v>
      </c>
      <c r="J67" s="43">
        <v>35.799999999999997</v>
      </c>
      <c r="K67" s="44" t="s">
        <v>53</v>
      </c>
      <c r="L67" s="43">
        <v>5.5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5">SUM(G63:G69)</f>
        <v>29.4</v>
      </c>
      <c r="H70" s="19">
        <f t="shared" ref="H70" si="26">SUM(H63:H69)</f>
        <v>29.099999999999998</v>
      </c>
      <c r="I70" s="19">
        <f t="shared" ref="I70" si="27">SUM(I63:I69)</f>
        <v>71.599999999999994</v>
      </c>
      <c r="J70" s="19">
        <f t="shared" ref="J70:L70" si="28">SUM(J63:J69)</f>
        <v>674.2</v>
      </c>
      <c r="K70" s="25"/>
      <c r="L70" s="19">
        <f t="shared" si="28"/>
        <v>70.460000000000008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19">
        <f t="shared" si="32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500</v>
      </c>
      <c r="G81" s="32">
        <f t="shared" ref="G81" si="33">G70+G80</f>
        <v>29.4</v>
      </c>
      <c r="H81" s="32">
        <f t="shared" ref="H81" si="34">H70+H80</f>
        <v>29.099999999999998</v>
      </c>
      <c r="I81" s="32">
        <f t="shared" ref="I81" si="35">I70+I80</f>
        <v>71.599999999999994</v>
      </c>
      <c r="J81" s="32">
        <f t="shared" ref="J81:L81" si="36">J70+J80</f>
        <v>674.2</v>
      </c>
      <c r="K81" s="32"/>
      <c r="L81" s="32">
        <f t="shared" si="36"/>
        <v>70.460000000000008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61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56" t="s">
        <v>69</v>
      </c>
      <c r="L82" s="40">
        <v>48.8</v>
      </c>
    </row>
    <row r="83" spans="1:12" ht="15" x14ac:dyDescent="0.25">
      <c r="A83" s="23"/>
      <c r="B83" s="15"/>
      <c r="C83" s="11"/>
      <c r="D83" s="6" t="s">
        <v>22</v>
      </c>
      <c r="E83" s="54" t="s">
        <v>62</v>
      </c>
      <c r="F83" s="43">
        <v>200</v>
      </c>
      <c r="G83" s="43">
        <v>0.2</v>
      </c>
      <c r="H83" s="43">
        <v>0</v>
      </c>
      <c r="I83" s="43">
        <v>0</v>
      </c>
      <c r="J83" s="43">
        <v>1.4</v>
      </c>
      <c r="K83" s="57" t="s">
        <v>70</v>
      </c>
      <c r="L83" s="43">
        <v>0.78</v>
      </c>
    </row>
    <row r="84" spans="1:12" ht="15" x14ac:dyDescent="0.25">
      <c r="A84" s="23"/>
      <c r="B84" s="15"/>
      <c r="C84" s="11"/>
      <c r="D84" s="7" t="s">
        <v>23</v>
      </c>
      <c r="E84" s="54" t="s">
        <v>108</v>
      </c>
      <c r="F84" s="43">
        <v>70</v>
      </c>
      <c r="G84" s="43">
        <v>4.5999999999999996</v>
      </c>
      <c r="H84" s="43">
        <v>0.8</v>
      </c>
      <c r="I84" s="43">
        <v>0.1</v>
      </c>
      <c r="J84" s="43">
        <v>119.6</v>
      </c>
      <c r="K84" s="57" t="s">
        <v>52</v>
      </c>
      <c r="L84" s="43">
        <v>4.34</v>
      </c>
    </row>
    <row r="85" spans="1:12" ht="15" x14ac:dyDescent="0.25">
      <c r="A85" s="23"/>
      <c r="B85" s="15"/>
      <c r="C85" s="11"/>
      <c r="D85" s="7" t="s">
        <v>24</v>
      </c>
      <c r="E85" s="54" t="s">
        <v>75</v>
      </c>
      <c r="F85" s="43">
        <v>100</v>
      </c>
      <c r="G85" s="43">
        <v>1.5</v>
      </c>
      <c r="H85" s="43">
        <v>0.5</v>
      </c>
      <c r="I85" s="43">
        <v>14.8</v>
      </c>
      <c r="J85" s="43">
        <v>94.5</v>
      </c>
      <c r="K85" s="57" t="s">
        <v>52</v>
      </c>
      <c r="L85" s="43">
        <v>15.5</v>
      </c>
    </row>
    <row r="86" spans="1:12" ht="15" x14ac:dyDescent="0.25">
      <c r="A86" s="23"/>
      <c r="B86" s="15"/>
      <c r="C86" s="11"/>
      <c r="D86" s="7"/>
      <c r="E86" s="54"/>
      <c r="F86" s="43"/>
      <c r="G86" s="43"/>
      <c r="H86" s="43"/>
      <c r="I86" s="43"/>
      <c r="J86" s="43"/>
      <c r="K86" s="57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37">SUM(G82:G88)</f>
        <v>35.6</v>
      </c>
      <c r="H89" s="19">
        <f t="shared" ref="H89" si="38">SUM(H82:H88)</f>
        <v>11.200000000000001</v>
      </c>
      <c r="I89" s="19">
        <f t="shared" ref="I89" si="39">SUM(I82:I88)</f>
        <v>39.400000000000006</v>
      </c>
      <c r="J89" s="19">
        <f t="shared" ref="J89:L89" si="40">SUM(J82:J88)</f>
        <v>519.79999999999995</v>
      </c>
      <c r="K89" s="25"/>
      <c r="L89" s="19">
        <f t="shared" si="40"/>
        <v>69.42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19">
        <f t="shared" si="44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650</v>
      </c>
      <c r="G100" s="32">
        <f t="shared" ref="G100" si="45">G89+G99</f>
        <v>35.6</v>
      </c>
      <c r="H100" s="32">
        <f t="shared" ref="H100" si="46">H89+H99</f>
        <v>11.200000000000001</v>
      </c>
      <c r="I100" s="32">
        <f t="shared" ref="I100" si="47">I89+I99</f>
        <v>39.400000000000006</v>
      </c>
      <c r="J100" s="32">
        <f t="shared" ref="J100:L100" si="48">J89+J99</f>
        <v>519.79999999999995</v>
      </c>
      <c r="K100" s="32"/>
      <c r="L100" s="32">
        <f t="shared" si="48"/>
        <v>69.42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71</v>
      </c>
      <c r="F101" s="40">
        <v>215</v>
      </c>
      <c r="G101" s="40">
        <v>29.3</v>
      </c>
      <c r="H101" s="40">
        <v>8.6999999999999993</v>
      </c>
      <c r="I101" s="40">
        <v>35.700000000000003</v>
      </c>
      <c r="J101" s="40">
        <v>338.2</v>
      </c>
      <c r="K101" s="56" t="s">
        <v>79</v>
      </c>
      <c r="L101" s="40">
        <v>48.86</v>
      </c>
    </row>
    <row r="102" spans="1:12" ht="15" x14ac:dyDescent="0.25">
      <c r="A102" s="23"/>
      <c r="B102" s="15"/>
      <c r="C102" s="11"/>
      <c r="D102" s="6"/>
      <c r="E102" s="54" t="s">
        <v>43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57" t="s">
        <v>53</v>
      </c>
      <c r="L102" s="43">
        <v>16.5</v>
      </c>
    </row>
    <row r="103" spans="1:12" ht="15" x14ac:dyDescent="0.25">
      <c r="A103" s="23"/>
      <c r="B103" s="15"/>
      <c r="C103" s="11"/>
      <c r="D103" s="7" t="s">
        <v>22</v>
      </c>
      <c r="E103" s="54" t="s">
        <v>109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57" t="s">
        <v>110</v>
      </c>
      <c r="L103" s="43">
        <v>7.23</v>
      </c>
    </row>
    <row r="104" spans="1:12" ht="15" x14ac:dyDescent="0.25">
      <c r="A104" s="23"/>
      <c r="B104" s="15"/>
      <c r="C104" s="11"/>
      <c r="D104" s="7" t="s">
        <v>23</v>
      </c>
      <c r="E104" s="54" t="s">
        <v>45</v>
      </c>
      <c r="F104" s="43">
        <v>55</v>
      </c>
      <c r="G104" s="43">
        <v>4.2</v>
      </c>
      <c r="H104" s="43">
        <v>0.4</v>
      </c>
      <c r="I104" s="43">
        <v>27.1</v>
      </c>
      <c r="J104" s="43">
        <v>128.9</v>
      </c>
      <c r="K104" s="57" t="s">
        <v>52</v>
      </c>
      <c r="L104" s="43">
        <v>3.7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9">SUM(G101:G107)</f>
        <v>45.2</v>
      </c>
      <c r="H108" s="19">
        <f t="shared" si="49"/>
        <v>21.5</v>
      </c>
      <c r="I108" s="19">
        <f t="shared" si="49"/>
        <v>75.300000000000011</v>
      </c>
      <c r="J108" s="19">
        <f t="shared" si="49"/>
        <v>675</v>
      </c>
      <c r="K108" s="25"/>
      <c r="L108" s="19">
        <f t="shared" ref="L108" si="50">SUM(L101:L107)</f>
        <v>76.290000000000006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19">
        <f t="shared" ref="L118" si="52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500</v>
      </c>
      <c r="G119" s="32">
        <f t="shared" ref="G119" si="53">G108+G118</f>
        <v>45.2</v>
      </c>
      <c r="H119" s="32">
        <f t="shared" ref="H119" si="54">H108+H118</f>
        <v>21.5</v>
      </c>
      <c r="I119" s="32">
        <f t="shared" ref="I119" si="55">I108+I118</f>
        <v>75.300000000000011</v>
      </c>
      <c r="J119" s="32">
        <f t="shared" ref="J119:L119" si="56">J108+J118</f>
        <v>675</v>
      </c>
      <c r="K119" s="32"/>
      <c r="L119" s="32">
        <f t="shared" si="56"/>
        <v>76.290000000000006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72</v>
      </c>
      <c r="F120" s="40">
        <v>180</v>
      </c>
      <c r="G120" s="40">
        <v>6.4</v>
      </c>
      <c r="H120" s="40">
        <v>5.9</v>
      </c>
      <c r="I120" s="40">
        <v>39.4</v>
      </c>
      <c r="J120" s="40">
        <v>236.2</v>
      </c>
      <c r="K120" s="56" t="s">
        <v>66</v>
      </c>
      <c r="L120" s="40">
        <v>10.3</v>
      </c>
    </row>
    <row r="121" spans="1:12" ht="15" x14ac:dyDescent="0.25">
      <c r="A121" s="14"/>
      <c r="B121" s="15"/>
      <c r="C121" s="11"/>
      <c r="D121" s="6"/>
      <c r="E121" s="54" t="s">
        <v>47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57" t="s">
        <v>50</v>
      </c>
      <c r="L121" s="43">
        <v>43</v>
      </c>
    </row>
    <row r="122" spans="1:12" ht="15" x14ac:dyDescent="0.25">
      <c r="A122" s="14"/>
      <c r="B122" s="15"/>
      <c r="C122" s="11"/>
      <c r="D122" s="7" t="s">
        <v>22</v>
      </c>
      <c r="E122" s="54" t="s">
        <v>44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57" t="s">
        <v>54</v>
      </c>
      <c r="L122" s="43">
        <v>1.3260000000000001</v>
      </c>
    </row>
    <row r="123" spans="1:12" ht="15" x14ac:dyDescent="0.25">
      <c r="A123" s="14"/>
      <c r="B123" s="15"/>
      <c r="C123" s="11"/>
      <c r="D123" s="7" t="s">
        <v>23</v>
      </c>
      <c r="E123" s="54" t="s">
        <v>45</v>
      </c>
      <c r="F123" s="43">
        <v>30</v>
      </c>
      <c r="G123" s="43">
        <v>2.2999999999999998</v>
      </c>
      <c r="H123" s="43">
        <v>0.21</v>
      </c>
      <c r="I123" s="43">
        <v>14.8</v>
      </c>
      <c r="J123" s="43">
        <v>70.3</v>
      </c>
      <c r="K123" s="57" t="s">
        <v>52</v>
      </c>
      <c r="L123" s="43">
        <v>1.74</v>
      </c>
    </row>
    <row r="124" spans="1:12" ht="25.5" x14ac:dyDescent="0.25">
      <c r="A124" s="14"/>
      <c r="B124" s="15"/>
      <c r="C124" s="11"/>
      <c r="D124" s="7"/>
      <c r="E124" s="54" t="s">
        <v>111</v>
      </c>
      <c r="F124" s="43">
        <v>15</v>
      </c>
      <c r="G124" s="43">
        <v>3.5</v>
      </c>
      <c r="H124" s="43">
        <v>4.4000000000000004</v>
      </c>
      <c r="I124" s="43">
        <v>0</v>
      </c>
      <c r="J124" s="43">
        <v>53.7</v>
      </c>
      <c r="K124" s="57" t="s">
        <v>53</v>
      </c>
      <c r="L124" s="43">
        <v>8.4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57">SUM(G120:G126)</f>
        <v>27</v>
      </c>
      <c r="H127" s="19">
        <f t="shared" si="57"/>
        <v>24.410000000000004</v>
      </c>
      <c r="I127" s="19">
        <f t="shared" si="57"/>
        <v>73.7</v>
      </c>
      <c r="J127" s="19">
        <f t="shared" si="57"/>
        <v>623.20000000000005</v>
      </c>
      <c r="K127" s="25"/>
      <c r="L127" s="19">
        <f t="shared" ref="L127" si="58">SUM(L120:L126)</f>
        <v>64.766000000000005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505</v>
      </c>
      <c r="G138" s="32">
        <f t="shared" ref="G138" si="61">G127+G137</f>
        <v>27</v>
      </c>
      <c r="H138" s="32">
        <f t="shared" ref="H138" si="62">H127+H137</f>
        <v>24.410000000000004</v>
      </c>
      <c r="I138" s="32">
        <f t="shared" ref="I138" si="63">I127+I137</f>
        <v>73.7</v>
      </c>
      <c r="J138" s="32">
        <f t="shared" ref="J138:L138" si="64">J127+J137</f>
        <v>623.20000000000005</v>
      </c>
      <c r="K138" s="32"/>
      <c r="L138" s="32">
        <f t="shared" si="64"/>
        <v>64.766000000000005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73</v>
      </c>
      <c r="F139" s="40">
        <v>250</v>
      </c>
      <c r="G139" s="40">
        <v>8.5</v>
      </c>
      <c r="H139" s="40">
        <v>9.3000000000000007</v>
      </c>
      <c r="I139" s="40">
        <v>30.8</v>
      </c>
      <c r="J139" s="40">
        <v>240.8</v>
      </c>
      <c r="K139" s="56" t="s">
        <v>80</v>
      </c>
      <c r="L139" s="40">
        <v>33.96</v>
      </c>
    </row>
    <row r="140" spans="1:12" ht="15" x14ac:dyDescent="0.25">
      <c r="A140" s="23"/>
      <c r="B140" s="15"/>
      <c r="C140" s="11"/>
      <c r="D140" s="6" t="s">
        <v>22</v>
      </c>
      <c r="E140" s="54" t="s">
        <v>74</v>
      </c>
      <c r="F140" s="43">
        <v>200</v>
      </c>
      <c r="G140" s="43">
        <v>0.5</v>
      </c>
      <c r="H140" s="43">
        <v>0</v>
      </c>
      <c r="I140" s="43">
        <v>19.8</v>
      </c>
      <c r="J140" s="43">
        <v>81</v>
      </c>
      <c r="K140" s="57" t="s">
        <v>81</v>
      </c>
      <c r="L140" s="43">
        <v>5.95</v>
      </c>
    </row>
    <row r="141" spans="1:12" ht="15" x14ac:dyDescent="0.25">
      <c r="A141" s="23"/>
      <c r="B141" s="15"/>
      <c r="C141" s="11"/>
      <c r="D141" s="7" t="s">
        <v>23</v>
      </c>
      <c r="E141" s="54" t="s">
        <v>112</v>
      </c>
      <c r="F141" s="43">
        <v>60</v>
      </c>
      <c r="G141" s="43">
        <v>4.5999999999999996</v>
      </c>
      <c r="H141" s="43">
        <v>0.5</v>
      </c>
      <c r="I141" s="43">
        <v>29.5</v>
      </c>
      <c r="J141" s="43">
        <v>140.6</v>
      </c>
      <c r="K141" s="57" t="s">
        <v>52</v>
      </c>
      <c r="L141" s="43">
        <v>4</v>
      </c>
    </row>
    <row r="142" spans="1:12" ht="15.75" customHeight="1" x14ac:dyDescent="0.25">
      <c r="A142" s="23"/>
      <c r="B142" s="15"/>
      <c r="C142" s="11"/>
      <c r="D142" s="7" t="s">
        <v>24</v>
      </c>
      <c r="E142" s="54" t="s">
        <v>113</v>
      </c>
      <c r="F142" s="43">
        <v>100</v>
      </c>
      <c r="G142" s="43">
        <v>1.5</v>
      </c>
      <c r="H142" s="43">
        <v>0.5</v>
      </c>
      <c r="I142" s="43">
        <v>21</v>
      </c>
      <c r="J142" s="43">
        <v>94.5</v>
      </c>
      <c r="K142" s="57" t="s">
        <v>52</v>
      </c>
      <c r="L142" s="43">
        <v>15.5</v>
      </c>
    </row>
    <row r="143" spans="1:12" ht="15" x14ac:dyDescent="0.25">
      <c r="A143" s="23"/>
      <c r="B143" s="15"/>
      <c r="C143" s="11"/>
      <c r="D143" s="7"/>
      <c r="E143" s="54"/>
      <c r="F143" s="43"/>
      <c r="G143" s="43"/>
      <c r="H143" s="43"/>
      <c r="I143" s="43"/>
      <c r="J143" s="43"/>
      <c r="K143" s="57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65">SUM(G139:G145)</f>
        <v>15.1</v>
      </c>
      <c r="H146" s="19">
        <f t="shared" si="65"/>
        <v>10.3</v>
      </c>
      <c r="I146" s="19">
        <f t="shared" si="65"/>
        <v>101.1</v>
      </c>
      <c r="J146" s="19">
        <f t="shared" si="65"/>
        <v>556.9</v>
      </c>
      <c r="K146" s="25"/>
      <c r="L146" s="19">
        <f t="shared" ref="L146" si="66">SUM(L139:L145)</f>
        <v>59.410000000000004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610</v>
      </c>
      <c r="G157" s="32">
        <f t="shared" ref="G157" si="69">G146+G156</f>
        <v>15.1</v>
      </c>
      <c r="H157" s="32">
        <f t="shared" ref="H157" si="70">H146+H156</f>
        <v>10.3</v>
      </c>
      <c r="I157" s="32">
        <f t="shared" ref="I157" si="71">I146+I156</f>
        <v>101.1</v>
      </c>
      <c r="J157" s="32">
        <f t="shared" ref="J157:L157" si="72">J146+J156</f>
        <v>556.9</v>
      </c>
      <c r="K157" s="32"/>
      <c r="L157" s="32">
        <f t="shared" si="72"/>
        <v>59.410000000000004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76</v>
      </c>
      <c r="F158" s="40">
        <v>200</v>
      </c>
      <c r="G158" s="40">
        <v>4.0999999999999996</v>
      </c>
      <c r="H158" s="40">
        <v>7.1</v>
      </c>
      <c r="I158" s="40">
        <v>26.4</v>
      </c>
      <c r="J158" s="40">
        <v>185.8</v>
      </c>
      <c r="K158" s="56" t="s">
        <v>49</v>
      </c>
      <c r="L158" s="40">
        <v>21.1</v>
      </c>
    </row>
    <row r="159" spans="1:12" ht="15" x14ac:dyDescent="0.25">
      <c r="A159" s="23"/>
      <c r="B159" s="15"/>
      <c r="C159" s="11"/>
      <c r="D159" s="6"/>
      <c r="E159" s="54" t="s">
        <v>77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57" t="s">
        <v>82</v>
      </c>
      <c r="L159" s="43">
        <v>33.700000000000003</v>
      </c>
    </row>
    <row r="160" spans="1:12" ht="15" x14ac:dyDescent="0.25">
      <c r="A160" s="23"/>
      <c r="B160" s="15"/>
      <c r="C160" s="11"/>
      <c r="D160" s="7" t="s">
        <v>22</v>
      </c>
      <c r="E160" s="54" t="s">
        <v>48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57" t="s">
        <v>51</v>
      </c>
      <c r="L160" s="43">
        <v>14.086</v>
      </c>
    </row>
    <row r="161" spans="1:12" ht="15" x14ac:dyDescent="0.25">
      <c r="A161" s="23"/>
      <c r="B161" s="15"/>
      <c r="C161" s="11"/>
      <c r="D161" s="7" t="s">
        <v>23</v>
      </c>
      <c r="E161" s="54" t="s">
        <v>45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57" t="s">
        <v>52</v>
      </c>
      <c r="L161" s="43">
        <v>2.16</v>
      </c>
    </row>
    <row r="162" spans="1:12" ht="15" x14ac:dyDescent="0.25">
      <c r="A162" s="23"/>
      <c r="B162" s="15"/>
      <c r="C162" s="11"/>
      <c r="D162" s="7"/>
      <c r="E162" s="54"/>
      <c r="F162" s="43"/>
      <c r="G162" s="43"/>
      <c r="H162" s="43"/>
      <c r="I162" s="43"/>
      <c r="J162" s="43"/>
      <c r="K162" s="57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3">SUM(G158:G164)</f>
        <v>21.599999999999998</v>
      </c>
      <c r="H165" s="19">
        <f t="shared" si="73"/>
        <v>13.299999999999999</v>
      </c>
      <c r="I165" s="19">
        <f t="shared" si="73"/>
        <v>64.8</v>
      </c>
      <c r="J165" s="19">
        <f t="shared" si="73"/>
        <v>465.80000000000007</v>
      </c>
      <c r="K165" s="25"/>
      <c r="L165" s="19">
        <f t="shared" ref="L165" si="74">SUM(L158:L164)</f>
        <v>71.046000000000006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540</v>
      </c>
      <c r="G176" s="32">
        <f t="shared" ref="G176" si="77">G165+G175</f>
        <v>21.599999999999998</v>
      </c>
      <c r="H176" s="32">
        <f t="shared" ref="H176" si="78">H165+H175</f>
        <v>13.299999999999999</v>
      </c>
      <c r="I176" s="32">
        <f t="shared" ref="I176" si="79">I165+I175</f>
        <v>64.8</v>
      </c>
      <c r="J176" s="32">
        <f t="shared" ref="J176:L176" si="80">J165+J175</f>
        <v>465.80000000000007</v>
      </c>
      <c r="K176" s="32"/>
      <c r="L176" s="32">
        <f t="shared" si="80"/>
        <v>71.046000000000006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72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56" t="s">
        <v>66</v>
      </c>
      <c r="L177" s="40">
        <v>14.45</v>
      </c>
    </row>
    <row r="178" spans="1:12" ht="15" x14ac:dyDescent="0.25">
      <c r="A178" s="23"/>
      <c r="B178" s="15"/>
      <c r="C178" s="11"/>
      <c r="D178" s="6"/>
      <c r="E178" s="54" t="s">
        <v>78</v>
      </c>
      <c r="F178" s="43">
        <v>80</v>
      </c>
      <c r="G178" s="43">
        <v>11.6</v>
      </c>
      <c r="H178" s="43">
        <v>11.7</v>
      </c>
      <c r="I178" s="43">
        <v>6.5</v>
      </c>
      <c r="J178" s="43">
        <v>177.5</v>
      </c>
      <c r="K178" s="57" t="s">
        <v>83</v>
      </c>
      <c r="L178" s="43">
        <v>32.65</v>
      </c>
    </row>
    <row r="179" spans="1:12" ht="15" x14ac:dyDescent="0.25">
      <c r="A179" s="23"/>
      <c r="B179" s="15"/>
      <c r="C179" s="11"/>
      <c r="D179" s="7" t="s">
        <v>22</v>
      </c>
      <c r="E179" s="54" t="s">
        <v>44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57" t="s">
        <v>54</v>
      </c>
      <c r="L179" s="43">
        <v>2.5</v>
      </c>
    </row>
    <row r="180" spans="1:12" ht="15" x14ac:dyDescent="0.25">
      <c r="A180" s="23"/>
      <c r="B180" s="15"/>
      <c r="C180" s="11"/>
      <c r="D180" s="7" t="s">
        <v>23</v>
      </c>
      <c r="E180" s="54" t="s">
        <v>45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57" t="s">
        <v>52</v>
      </c>
      <c r="L180" s="43">
        <v>2.16</v>
      </c>
    </row>
    <row r="181" spans="1:12" ht="15" x14ac:dyDescent="0.25">
      <c r="A181" s="23"/>
      <c r="B181" s="15"/>
      <c r="C181" s="11"/>
      <c r="D181" s="7" t="s">
        <v>24</v>
      </c>
      <c r="E181" s="54" t="s">
        <v>85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57" t="s">
        <v>52</v>
      </c>
      <c r="L181" s="43">
        <v>15.5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1">SUM(G177:G183)</f>
        <v>20.999999999999996</v>
      </c>
      <c r="H184" s="19">
        <f t="shared" si="81"/>
        <v>17.100000000000001</v>
      </c>
      <c r="I184" s="19">
        <f t="shared" si="81"/>
        <v>73.499999999999986</v>
      </c>
      <c r="J184" s="19">
        <f t="shared" si="81"/>
        <v>532.70000000000005</v>
      </c>
      <c r="K184" s="25"/>
      <c r="L184" s="19">
        <f t="shared" ref="L184" si="82">SUM(L177:L183)</f>
        <v>67.259999999999991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570</v>
      </c>
      <c r="G195" s="32">
        <f t="shared" ref="G195" si="85">G184+G194</f>
        <v>20.999999999999996</v>
      </c>
      <c r="H195" s="32">
        <f t="shared" ref="H195" si="86">H184+H194</f>
        <v>17.100000000000001</v>
      </c>
      <c r="I195" s="32">
        <f t="shared" ref="I195" si="87">I184+I194</f>
        <v>73.499999999999986</v>
      </c>
      <c r="J195" s="32">
        <f t="shared" ref="J195:L195" si="88">J184+J194</f>
        <v>532.70000000000005</v>
      </c>
      <c r="K195" s="32"/>
      <c r="L195" s="32">
        <f t="shared" si="88"/>
        <v>67.259999999999991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568</v>
      </c>
      <c r="G196" s="34" t="e">
        <f t="shared" ref="G196:J196" si="89">(G24+G43+G62+G81+G100+G119+G138+G157+G176+G195)/(IF(G24=0,0,1)+IF(G43=0,0,1)+IF(G62=0,0,1)+IF(G81=0,0,1)+IF(G100=0,0,1)+IF(G119=0,0,1)+IF(G138=0,0,1)+IF(G157=0,0,1)+IF(G176=0,0,1)+IF(G195=0,0,1))</f>
        <v>#VALUE!</v>
      </c>
      <c r="H196" s="34" t="e">
        <f t="shared" si="89"/>
        <v>#VALUE!</v>
      </c>
      <c r="I196" s="34" t="e">
        <f t="shared" si="89"/>
        <v>#VALUE!</v>
      </c>
      <c r="J196" s="34" t="e">
        <f t="shared" si="89"/>
        <v>#VALUE!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68.540800000000019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2024-12-23T07:42:28Z</dcterms:modified>
</cp:coreProperties>
</file>